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ЭтаКнига" defaultThemeVersion="124226"/>
  <bookViews>
    <workbookView xWindow="240" yWindow="105" windowWidth="14805" windowHeight="8010" activeTab="1"/>
  </bookViews>
  <sheets>
    <sheet name="1кв" sheetId="24" r:id="rId1"/>
    <sheet name="2кв" sheetId="25" r:id="rId2"/>
  </sheets>
  <definedNames>
    <definedName name="_xlnm.Print_Area" localSheetId="0">'1кв'!$A$1:$E$50</definedName>
    <definedName name="_xlnm.Print_Area" localSheetId="1">'2кв'!$A$1:$E$49</definedName>
  </definedNames>
  <calcPr calcId="152511"/>
</workbook>
</file>

<file path=xl/calcChain.xml><?xml version="1.0" encoding="utf-8"?>
<calcChain xmlns="http://schemas.openxmlformats.org/spreadsheetml/2006/main">
  <c r="B44" i="25" l="1"/>
  <c r="B47" i="25"/>
  <c r="E23" i="25"/>
  <c r="E22" i="25"/>
  <c r="E26" i="25" l="1"/>
  <c r="B48" i="25" s="1"/>
  <c r="B49" i="25"/>
  <c r="B48" i="24"/>
  <c r="E23" i="24"/>
  <c r="E22" i="24"/>
  <c r="E27" i="24" s="1"/>
  <c r="B49" i="24" s="1"/>
  <c r="B50" i="24" l="1"/>
</calcChain>
</file>

<file path=xl/sharedStrings.xml><?xml version="1.0" encoding="utf-8"?>
<sst xmlns="http://schemas.openxmlformats.org/spreadsheetml/2006/main" count="113" uniqueCount="57">
  <si>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</si>
  <si>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</si>
  <si>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</si>
  <si>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</si>
  <si>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</si>
  <si>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</si>
  <si>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</si>
  <si>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</si>
  <si>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</si>
  <si>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</si>
  <si>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</si>
  <si>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</si>
  <si>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</si>
  <si>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</si>
  <si>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</si>
  <si>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</si>
  <si>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</si>
  <si>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</si>
  <si>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</si>
  <si>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</si>
  <si>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</si>
  <si>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</si>
  <si>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</si>
  <si>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</si>
  <si>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Пролетарская, д. 166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</si>
  <si>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№29  от   01.06.2013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</si>
  <si>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№166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Пролетарская</t>
    </r>
  </si>
  <si>
    <t>Настоящий Акт составлен в 2-х экземплярах, имеющий одинаковую юридическую силу, по одному для каждой Стороны.</t>
  </si>
  <si>
    <t>Стоимость материалов</t>
  </si>
  <si>
    <t>1 квартал</t>
  </si>
  <si>
    <t>руб.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</si>
  <si>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дома)</t>
  </si>
  <si>
    <t>Информация для собственников:</t>
  </si>
  <si>
    <t>в т.ч. Оплачено</t>
  </si>
  <si>
    <t xml:space="preserve">Итого остаток на конец квартала </t>
  </si>
  <si>
    <t>Общая площадь квартир - 200,9</t>
  </si>
  <si>
    <t>Расходы по содержанию и тек. ремонту</t>
  </si>
  <si>
    <t>Остаток на начало квартала</t>
  </si>
  <si>
    <t>Услуги по содержанию многоквартирного дома ( без стоимости услуги проверки вентканалов)</t>
  </si>
  <si>
    <t xml:space="preserve">определена приложением № 9 к договору </t>
  </si>
  <si>
    <t xml:space="preserve">Общехозяйственные расходы 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</si>
  <si>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</si>
  <si>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Исполнитель - ООО ЖКХ "Локомотив", в лице директора  Бовкун А.А.</t>
  </si>
  <si>
    <t>интернет Ростелеком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</si>
  <si>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№3,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№29 от 30.04.2013 г.</t>
    </r>
  </si>
  <si>
    <t>Предъявлено населению 10010,85</t>
  </si>
  <si>
    <t>за 1 квартал 2024 года</t>
  </si>
  <si>
    <t>31.03.2024 г.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</si>
  <si>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 xml:space="preserve"> __________________________________________</t>
    </r>
  </si>
  <si>
    <t xml:space="preserve">Заказчик - Собственники МКД, в лице председателя совета МКД 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</si>
  <si>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</si>
  <si>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</si>
  <si>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 xml:space="preserve">           2. Всего за период с "01" 01 2024 г. по "31" 03 2024 г. выполнено работ (оказано услуг) на общую сумму восемь тысяч восемьсот пятьдесят два рубля 88 копеек.</t>
  </si>
  <si>
    <t>за 2 квартал 2024 года</t>
  </si>
  <si>
    <t>30.06.2024 г.</t>
  </si>
  <si>
    <t>2 квартал</t>
  </si>
  <si>
    <t xml:space="preserve">           2. Всего за период с "01" 04 2024 г. по "30" 06 2024 г. выполнено работ (оказано услуг) на общую сумму восемь тысяч девятьсот один рубль 88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</si>
</sst>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3" fillId="0" borderId="0"/>
  </cellStyleXfs>
  <cellXfs count="52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0" fontId="3" fillId="0" borderId="0" xfId="0" applyFont="1" applyAlignment="1">
      <alignment wrapText="1"/>
    </xf>
    <xf numFmtId="0" fontId="7" fillId="0" borderId="0" xfId="0" applyFont="1" applyAlignment="1">
      <alignment wrapText="1"/>
    </xf>
    <xf numFmtId="43" fontId="7" fillId="0" borderId="0" xfId="0" applyNumberFormat="1" applyFont="1" applyAlignment="1">
      <alignment wrapText="1"/>
    </xf>
    <xf numFmtId="164" fontId="7" fillId="0" borderId="0" xfId="1" applyNumberFormat="1" applyFont="1"/>
    <xf numFmtId="164" fontId="4" fillId="0" borderId="0" xfId="1" applyNumberFormat="1" applyFont="1"/>
    <xf numFmtId="0" fontId="11" fillId="0" borderId="0" xfId="0" applyFont="1" applyAlignment="1">
      <alignment wrapText="1"/>
    </xf>
    <xf numFmtId="0" fontId="4" fillId="0" borderId="0" xfId="0" applyFont="1" applyAlignment="1"/>
    <xf numFmtId="0" fontId="12" fillId="0" borderId="0" xfId="0" applyFont="1"/>
    <xf numFmtId="164" fontId="7" fillId="0" borderId="0" xfId="0" applyNumberFormat="1" applyFont="1" applyAlignment="1">
      <alignment wrapText="1"/>
    </xf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4" fillId="0" borderId="0" xfId="0" applyFont="1" applyAlignment="1">
      <alignment horizontal="left" wrapText="1"/>
    </xf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Border="1" applyAlignment="1">
      <alignment horizontal="left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view="pageBreakPreview" topLeftCell="A37" zoomScaleSheetLayoutView="100" workbookViewId="0">
      <selection activeCell="A31" sqref="A31:E31"/>
    </sheetView>
  </sheetViews>
  <sheetFormatPr defaultColWidth="9.140625" defaultRowHeight="15" x14ac:dyDescent="0.25"/>
  <cols>
    <col min="1" max="1" width="32.42578125" style="26" customWidth="1"/>
    <col min="2" max="2" width="20.28515625" style="26" customWidth="1"/>
    <col min="3" max="3" width="13" style="26" customWidth="1"/>
    <col min="4" max="4" width="16.140625" style="26" customWidth="1"/>
    <col min="5" max="5" width="14.140625" style="26" customWidth="1"/>
    <col min="6" max="7" width="9.140625" style="26"/>
    <col min="8" max="8" width="16" style="26" customWidth="1"/>
    <col min="9" max="16384" width="9.140625" style="26"/>
  </cols>
  <sheetData>
    <row r="1" spans="1:5" ht="15.75" x14ac:dyDescent="0.25">
      <c r="A1" s="46" t="s">
        <v>11</v>
      </c>
      <c r="B1" s="46"/>
      <c r="C1" s="46"/>
      <c r="D1" s="46"/>
      <c r="E1" s="46"/>
    </row>
    <row r="2" spans="1:5" ht="37.5" customHeight="1" x14ac:dyDescent="0.25">
      <c r="A2" s="47" t="s">
        <v>12</v>
      </c>
      <c r="B2" s="47"/>
      <c r="C2" s="47"/>
      <c r="D2" s="47"/>
      <c r="E2" s="47"/>
    </row>
    <row r="3" spans="1:5" x14ac:dyDescent="0.25">
      <c r="A3" s="48" t="s">
        <v>46</v>
      </c>
      <c r="B3" s="48"/>
      <c r="C3" s="48"/>
      <c r="D3" s="48"/>
      <c r="E3" s="48"/>
    </row>
    <row r="4" spans="1:5" s="12" customFormat="1" ht="15.75" x14ac:dyDescent="0.25">
      <c r="A4" s="22" t="s">
        <v>13</v>
      </c>
      <c r="B4" s="23"/>
      <c r="C4" s="23"/>
      <c r="D4" s="28"/>
      <c r="E4" s="27" t="s">
        <v>47</v>
      </c>
    </row>
    <row r="5" spans="1:5" x14ac:dyDescent="0.25">
      <c r="A5" s="25"/>
      <c r="B5" s="25"/>
      <c r="C5" s="25"/>
      <c r="D5" s="25"/>
      <c r="E5" s="25"/>
    </row>
    <row r="6" spans="1:5" x14ac:dyDescent="0.25">
      <c r="A6" s="37" t="s">
        <v>0</v>
      </c>
      <c r="B6" s="37"/>
      <c r="C6" s="37"/>
      <c r="D6" s="37"/>
      <c r="E6" s="37"/>
    </row>
    <row r="7" spans="1:5" x14ac:dyDescent="0.25">
      <c r="A7" s="49" t="s">
        <v>24</v>
      </c>
      <c r="B7" s="49"/>
      <c r="C7" s="49"/>
      <c r="D7" s="49"/>
      <c r="E7" s="49"/>
    </row>
    <row r="8" spans="1:5" x14ac:dyDescent="0.25">
      <c r="A8" s="42" t="s">
        <v>1</v>
      </c>
      <c r="B8" s="42"/>
      <c r="C8" s="42"/>
      <c r="D8" s="42"/>
      <c r="E8" s="42"/>
    </row>
    <row r="9" spans="1:5" x14ac:dyDescent="0.25">
      <c r="A9" s="37" t="s">
        <v>48</v>
      </c>
      <c r="B9" s="37"/>
      <c r="C9" s="37"/>
      <c r="D9" s="37"/>
      <c r="E9" s="37"/>
    </row>
    <row r="10" spans="1:5" ht="24.75" customHeight="1" x14ac:dyDescent="0.25">
      <c r="A10" s="50" t="s">
        <v>31</v>
      </c>
      <c r="B10" s="51"/>
      <c r="C10" s="51"/>
      <c r="D10" s="51"/>
      <c r="E10" s="51"/>
    </row>
    <row r="11" spans="1:5" ht="31.5" customHeight="1" x14ac:dyDescent="0.25">
      <c r="A11" s="37" t="s">
        <v>44</v>
      </c>
      <c r="B11" s="37"/>
      <c r="C11" s="37"/>
      <c r="D11" s="37"/>
      <c r="E11" s="37"/>
    </row>
    <row r="12" spans="1:5" ht="20.25" customHeight="1" x14ac:dyDescent="0.25">
      <c r="A12" s="42" t="s">
        <v>14</v>
      </c>
      <c r="B12" s="43"/>
      <c r="C12" s="43"/>
      <c r="D12" s="43"/>
      <c r="E12" s="43"/>
    </row>
    <row r="13" spans="1:5" ht="18" customHeight="1" x14ac:dyDescent="0.25">
      <c r="A13" s="37" t="s">
        <v>21</v>
      </c>
      <c r="B13" s="37"/>
      <c r="C13" s="37"/>
      <c r="D13" s="37"/>
      <c r="E13" s="37"/>
    </row>
    <row r="14" spans="1:5" x14ac:dyDescent="0.25">
      <c r="A14" s="42" t="s">
        <v>2</v>
      </c>
      <c r="B14" s="43"/>
      <c r="C14" s="43"/>
      <c r="D14" s="43"/>
      <c r="E14" s="43"/>
    </row>
    <row r="15" spans="1:5" x14ac:dyDescent="0.25">
      <c r="A15" s="37" t="s">
        <v>41</v>
      </c>
      <c r="B15" s="37"/>
      <c r="C15" s="37"/>
      <c r="D15" s="37"/>
      <c r="E15" s="37"/>
    </row>
    <row r="16" spans="1:5" x14ac:dyDescent="0.25">
      <c r="A16" s="42" t="s">
        <v>15</v>
      </c>
      <c r="B16" s="43"/>
      <c r="C16" s="43"/>
      <c r="D16" s="43"/>
      <c r="E16" s="43"/>
    </row>
    <row r="17" spans="1:8" ht="29.25" customHeight="1" x14ac:dyDescent="0.25">
      <c r="A17" s="37" t="s">
        <v>16</v>
      </c>
      <c r="B17" s="37"/>
      <c r="C17" s="37"/>
      <c r="D17" s="37"/>
      <c r="E17" s="37"/>
    </row>
    <row r="18" spans="1:8" ht="63.75" customHeight="1" x14ac:dyDescent="0.25">
      <c r="A18" s="37" t="s">
        <v>25</v>
      </c>
      <c r="B18" s="37"/>
      <c r="C18" s="37"/>
      <c r="D18" s="37"/>
      <c r="E18" s="37"/>
    </row>
    <row r="19" spans="1:8" ht="28.5" customHeight="1" x14ac:dyDescent="0.25">
      <c r="A19" s="44" t="s">
        <v>26</v>
      </c>
      <c r="B19" s="44"/>
      <c r="C19" s="44"/>
      <c r="D19" s="44"/>
      <c r="E19" s="44"/>
    </row>
    <row r="20" spans="1:8" x14ac:dyDescent="0.25">
      <c r="A20" s="44"/>
      <c r="B20" s="44"/>
      <c r="C20" s="44"/>
      <c r="D20" s="44"/>
      <c r="E20" s="44"/>
      <c r="F20" s="26">
        <v>200.9</v>
      </c>
      <c r="G20" s="26">
        <v>3</v>
      </c>
    </row>
    <row r="21" spans="1:8" ht="135" x14ac:dyDescent="0.25">
      <c r="A21" s="2" t="s">
        <v>7</v>
      </c>
      <c r="B21" s="2" t="s">
        <v>10</v>
      </c>
      <c r="C21" s="2" t="s">
        <v>3</v>
      </c>
      <c r="D21" s="2" t="s">
        <v>9</v>
      </c>
      <c r="E21" s="2" t="s">
        <v>8</v>
      </c>
    </row>
    <row r="22" spans="1:8" ht="60" x14ac:dyDescent="0.25">
      <c r="A22" s="21" t="s">
        <v>38</v>
      </c>
      <c r="B22" s="6" t="s">
        <v>39</v>
      </c>
      <c r="C22" s="2" t="s">
        <v>4</v>
      </c>
      <c r="D22" s="2">
        <v>10.41</v>
      </c>
      <c r="E22" s="5">
        <f>D22*F20*G20</f>
        <v>6274.107</v>
      </c>
    </row>
    <row r="23" spans="1:8" x14ac:dyDescent="0.25">
      <c r="A23" s="4" t="s">
        <v>40</v>
      </c>
      <c r="B23" s="6" t="s">
        <v>22</v>
      </c>
      <c r="C23" s="2" t="s">
        <v>4</v>
      </c>
      <c r="D23" s="2">
        <v>4.3600000000000003</v>
      </c>
      <c r="E23" s="5">
        <f>D23*F20*3</f>
        <v>2627.7720000000004</v>
      </c>
    </row>
    <row r="24" spans="1:8" x14ac:dyDescent="0.25">
      <c r="A24" s="4" t="s">
        <v>28</v>
      </c>
      <c r="B24" s="6" t="s">
        <v>29</v>
      </c>
      <c r="C24" s="2" t="s">
        <v>30</v>
      </c>
      <c r="D24" s="2"/>
      <c r="E24" s="5">
        <v>0</v>
      </c>
    </row>
    <row r="25" spans="1:8" s="36" customFormat="1" ht="60" x14ac:dyDescent="0.25">
      <c r="A25" s="32" t="s">
        <v>50</v>
      </c>
      <c r="B25" s="33" t="s">
        <v>51</v>
      </c>
      <c r="C25" s="34" t="s">
        <v>30</v>
      </c>
      <c r="D25" s="34"/>
      <c r="E25" s="35">
        <v>-49</v>
      </c>
    </row>
    <row r="26" spans="1:8" x14ac:dyDescent="0.25">
      <c r="A26" s="4"/>
      <c r="B26" s="6"/>
      <c r="C26" s="2"/>
      <c r="D26" s="2"/>
      <c r="E26" s="5"/>
    </row>
    <row r="27" spans="1:8" s="13" customFormat="1" ht="14.25" x14ac:dyDescent="0.2">
      <c r="A27" s="7" t="s">
        <v>23</v>
      </c>
      <c r="B27" s="8"/>
      <c r="C27" s="9"/>
      <c r="D27" s="9"/>
      <c r="E27" s="10">
        <f>SUM(E22:E26)</f>
        <v>8852.8790000000008</v>
      </c>
    </row>
    <row r="29" spans="1:8" ht="37.5" customHeight="1" x14ac:dyDescent="0.25">
      <c r="A29" s="45" t="s">
        <v>52</v>
      </c>
      <c r="B29" s="45"/>
      <c r="C29" s="45"/>
      <c r="D29" s="45"/>
      <c r="E29" s="45"/>
      <c r="F29" s="37"/>
      <c r="G29" s="37"/>
    </row>
    <row r="30" spans="1:8" ht="30" customHeight="1" x14ac:dyDescent="0.25">
      <c r="A30" s="37" t="s">
        <v>20</v>
      </c>
      <c r="B30" s="37"/>
      <c r="C30" s="37"/>
      <c r="D30" s="37"/>
      <c r="E30" s="37"/>
    </row>
    <row r="31" spans="1:8" x14ac:dyDescent="0.25">
      <c r="A31" s="37" t="s">
        <v>19</v>
      </c>
      <c r="B31" s="37"/>
      <c r="C31" s="37"/>
      <c r="D31" s="37"/>
      <c r="E31" s="37"/>
      <c r="F31" s="13"/>
      <c r="G31" s="13"/>
      <c r="H31" s="14"/>
    </row>
    <row r="32" spans="1:8" ht="34.5" customHeight="1" x14ac:dyDescent="0.25">
      <c r="A32" s="37" t="s">
        <v>27</v>
      </c>
      <c r="B32" s="37"/>
      <c r="C32" s="37"/>
      <c r="D32" s="37"/>
      <c r="E32" s="37"/>
    </row>
    <row r="33" spans="1:5" x14ac:dyDescent="0.25">
      <c r="A33" s="37" t="s">
        <v>17</v>
      </c>
      <c r="B33" s="37"/>
      <c r="C33" s="37"/>
      <c r="D33" s="37"/>
      <c r="E33" s="37"/>
    </row>
    <row r="34" spans="1:5" x14ac:dyDescent="0.25">
      <c r="A34" s="39" t="s">
        <v>5</v>
      </c>
      <c r="B34" s="39"/>
      <c r="C34" s="39"/>
      <c r="D34" s="39"/>
      <c r="E34" s="39"/>
    </row>
    <row r="35" spans="1:5" x14ac:dyDescent="0.25">
      <c r="A35" s="37" t="s">
        <v>17</v>
      </c>
      <c r="B35" s="37"/>
      <c r="C35" s="37"/>
      <c r="D35" s="37"/>
      <c r="E35" s="37"/>
    </row>
    <row r="36" spans="1:5" x14ac:dyDescent="0.25">
      <c r="A36" s="40" t="s">
        <v>42</v>
      </c>
      <c r="B36" s="40"/>
      <c r="C36" s="40"/>
      <c r="D36" s="40"/>
      <c r="E36" s="40"/>
    </row>
    <row r="37" spans="1:5" x14ac:dyDescent="0.25">
      <c r="B37" s="38" t="s">
        <v>18</v>
      </c>
      <c r="C37" s="38"/>
      <c r="D37" s="38"/>
      <c r="E37" s="3" t="s">
        <v>6</v>
      </c>
    </row>
    <row r="38" spans="1:5" x14ac:dyDescent="0.25">
      <c r="A38" s="24"/>
      <c r="B38" s="24"/>
      <c r="C38" s="24"/>
      <c r="D38" s="24"/>
      <c r="E38" s="24"/>
    </row>
    <row r="39" spans="1:5" x14ac:dyDescent="0.25">
      <c r="A39" s="41" t="s">
        <v>49</v>
      </c>
      <c r="B39" s="41"/>
      <c r="C39" s="41"/>
      <c r="D39" s="41"/>
      <c r="E39" s="41"/>
    </row>
    <row r="40" spans="1:5" x14ac:dyDescent="0.25">
      <c r="B40" s="38" t="s">
        <v>18</v>
      </c>
      <c r="C40" s="38"/>
      <c r="D40" s="38"/>
      <c r="E40" s="3" t="s">
        <v>6</v>
      </c>
    </row>
    <row r="43" spans="1:5" ht="22.5" customHeight="1" x14ac:dyDescent="0.25">
      <c r="A43" s="17" t="s">
        <v>35</v>
      </c>
    </row>
    <row r="44" spans="1:5" s="1" customFormat="1" x14ac:dyDescent="0.25">
      <c r="A44" s="11" t="s">
        <v>32</v>
      </c>
    </row>
    <row r="45" spans="1:5" s="1" customFormat="1" x14ac:dyDescent="0.25">
      <c r="A45" s="1" t="s">
        <v>37</v>
      </c>
      <c r="B45" s="15">
        <v>16103.07</v>
      </c>
    </row>
    <row r="46" spans="1:5" s="1" customFormat="1" x14ac:dyDescent="0.25">
      <c r="A46" s="18" t="s">
        <v>45</v>
      </c>
      <c r="B46" s="16"/>
    </row>
    <row r="47" spans="1:5" s="1" customFormat="1" x14ac:dyDescent="0.25">
      <c r="A47" s="1" t="s">
        <v>33</v>
      </c>
      <c r="B47" s="16">
        <v>9490.9599999999991</v>
      </c>
    </row>
    <row r="48" spans="1:5" s="1" customFormat="1" x14ac:dyDescent="0.25">
      <c r="A48" s="1" t="s">
        <v>43</v>
      </c>
      <c r="B48" s="16">
        <f>150*3</f>
        <v>450</v>
      </c>
    </row>
    <row r="49" spans="1:2" s="1" customFormat="1" x14ac:dyDescent="0.25">
      <c r="A49" s="19" t="s">
        <v>36</v>
      </c>
      <c r="B49" s="16">
        <f>E27</f>
        <v>8852.8790000000008</v>
      </c>
    </row>
    <row r="50" spans="1:2" ht="26.25" customHeight="1" x14ac:dyDescent="0.25">
      <c r="A50" s="11" t="s">
        <v>34</v>
      </c>
      <c r="B50" s="20">
        <f>B45+B47+B48-B49</f>
        <v>17191.150999999998</v>
      </c>
    </row>
    <row r="52" spans="1:2" x14ac:dyDescent="0.25">
      <c r="B52" s="26">
        <v>16103.07</v>
      </c>
    </row>
  </sheetData>
  <mergeCells count="30">
    <mergeCell ref="A19:E19"/>
    <mergeCell ref="A20:E20"/>
    <mergeCell ref="A29:E29"/>
    <mergeCell ref="A13:E13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4:E14"/>
    <mergeCell ref="A15:E15"/>
    <mergeCell ref="A16:E16"/>
    <mergeCell ref="A17:E17"/>
    <mergeCell ref="A18:E18"/>
    <mergeCell ref="F29:G29"/>
    <mergeCell ref="A30:E30"/>
    <mergeCell ref="A31:E31"/>
    <mergeCell ref="B40:D40"/>
    <mergeCell ref="A33:E33"/>
    <mergeCell ref="A34:E34"/>
    <mergeCell ref="A35:E35"/>
    <mergeCell ref="A36:E36"/>
    <mergeCell ref="B37:D37"/>
    <mergeCell ref="A39:E39"/>
    <mergeCell ref="A32:E32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view="pageBreakPreview" topLeftCell="A32" zoomScaleSheetLayoutView="100" workbookViewId="0">
      <selection activeCell="B51" sqref="B51"/>
    </sheetView>
  </sheetViews>
  <sheetFormatPr defaultColWidth="9.140625" defaultRowHeight="15" x14ac:dyDescent="0.25"/>
  <cols>
    <col min="1" max="1" width="32.42578125" style="31" customWidth="1"/>
    <col min="2" max="2" width="20.28515625" style="31" customWidth="1"/>
    <col min="3" max="3" width="13" style="31" customWidth="1"/>
    <col min="4" max="4" width="16.140625" style="31" customWidth="1"/>
    <col min="5" max="5" width="14.140625" style="31" customWidth="1"/>
    <col min="6" max="7" width="9.140625" style="31"/>
    <col min="8" max="8" width="16" style="31" customWidth="1"/>
    <col min="9" max="16384" width="9.140625" style="31"/>
  </cols>
  <sheetData>
    <row r="1" spans="1:5" ht="15.75" x14ac:dyDescent="0.25">
      <c r="A1" s="46" t="s">
        <v>11</v>
      </c>
      <c r="B1" s="46"/>
      <c r="C1" s="46"/>
      <c r="D1" s="46"/>
      <c r="E1" s="46"/>
    </row>
    <row r="2" spans="1:5" ht="37.5" customHeight="1" x14ac:dyDescent="0.25">
      <c r="A2" s="47" t="s">
        <v>12</v>
      </c>
      <c r="B2" s="47"/>
      <c r="C2" s="47"/>
      <c r="D2" s="47"/>
      <c r="E2" s="47"/>
    </row>
    <row r="3" spans="1:5" x14ac:dyDescent="0.25">
      <c r="A3" s="48" t="s">
        <v>53</v>
      </c>
      <c r="B3" s="48"/>
      <c r="C3" s="48"/>
      <c r="D3" s="48"/>
      <c r="E3" s="48"/>
    </row>
    <row r="4" spans="1:5" s="12" customFormat="1" ht="15.75" x14ac:dyDescent="0.25">
      <c r="A4" s="22" t="s">
        <v>13</v>
      </c>
      <c r="B4" s="23"/>
      <c r="C4" s="23"/>
      <c r="D4" s="28"/>
      <c r="E4" s="27" t="s">
        <v>54</v>
      </c>
    </row>
    <row r="5" spans="1:5" x14ac:dyDescent="0.25">
      <c r="A5" s="30"/>
      <c r="B5" s="30"/>
      <c r="C5" s="30"/>
      <c r="D5" s="30"/>
      <c r="E5" s="30"/>
    </row>
    <row r="6" spans="1:5" x14ac:dyDescent="0.25">
      <c r="A6" s="37" t="s">
        <v>0</v>
      </c>
      <c r="B6" s="37"/>
      <c r="C6" s="37"/>
      <c r="D6" s="37"/>
      <c r="E6" s="37"/>
    </row>
    <row r="7" spans="1:5" x14ac:dyDescent="0.25">
      <c r="A7" s="49" t="s">
        <v>24</v>
      </c>
      <c r="B7" s="49"/>
      <c r="C7" s="49"/>
      <c r="D7" s="49"/>
      <c r="E7" s="49"/>
    </row>
    <row r="8" spans="1:5" x14ac:dyDescent="0.25">
      <c r="A8" s="42" t="s">
        <v>1</v>
      </c>
      <c r="B8" s="42"/>
      <c r="C8" s="42"/>
      <c r="D8" s="42"/>
      <c r="E8" s="42"/>
    </row>
    <row r="9" spans="1:5" x14ac:dyDescent="0.25">
      <c r="A9" s="37" t="s">
        <v>48</v>
      </c>
      <c r="B9" s="37"/>
      <c r="C9" s="37"/>
      <c r="D9" s="37"/>
      <c r="E9" s="37"/>
    </row>
    <row r="10" spans="1:5" ht="24.75" customHeight="1" x14ac:dyDescent="0.25">
      <c r="A10" s="50" t="s">
        <v>31</v>
      </c>
      <c r="B10" s="51"/>
      <c r="C10" s="51"/>
      <c r="D10" s="51"/>
      <c r="E10" s="51"/>
    </row>
    <row r="11" spans="1:5" ht="31.5" customHeight="1" x14ac:dyDescent="0.25">
      <c r="A11" s="37" t="s">
        <v>44</v>
      </c>
      <c r="B11" s="37"/>
      <c r="C11" s="37"/>
      <c r="D11" s="37"/>
      <c r="E11" s="37"/>
    </row>
    <row r="12" spans="1:5" ht="20.25" customHeight="1" x14ac:dyDescent="0.25">
      <c r="A12" s="42" t="s">
        <v>14</v>
      </c>
      <c r="B12" s="43"/>
      <c r="C12" s="43"/>
      <c r="D12" s="43"/>
      <c r="E12" s="43"/>
    </row>
    <row r="13" spans="1:5" ht="18" customHeight="1" x14ac:dyDescent="0.25">
      <c r="A13" s="37" t="s">
        <v>21</v>
      </c>
      <c r="B13" s="37"/>
      <c r="C13" s="37"/>
      <c r="D13" s="37"/>
      <c r="E13" s="37"/>
    </row>
    <row r="14" spans="1:5" x14ac:dyDescent="0.25">
      <c r="A14" s="42" t="s">
        <v>2</v>
      </c>
      <c r="B14" s="43"/>
      <c r="C14" s="43"/>
      <c r="D14" s="43"/>
      <c r="E14" s="43"/>
    </row>
    <row r="15" spans="1:5" x14ac:dyDescent="0.25">
      <c r="A15" s="37" t="s">
        <v>41</v>
      </c>
      <c r="B15" s="37"/>
      <c r="C15" s="37"/>
      <c r="D15" s="37"/>
      <c r="E15" s="37"/>
    </row>
    <row r="16" spans="1:5" x14ac:dyDescent="0.25">
      <c r="A16" s="42" t="s">
        <v>15</v>
      </c>
      <c r="B16" s="43"/>
      <c r="C16" s="43"/>
      <c r="D16" s="43"/>
      <c r="E16" s="43"/>
    </row>
    <row r="17" spans="1:8" ht="29.25" customHeight="1" x14ac:dyDescent="0.25">
      <c r="A17" s="37" t="s">
        <v>16</v>
      </c>
      <c r="B17" s="37"/>
      <c r="C17" s="37"/>
      <c r="D17" s="37"/>
      <c r="E17" s="37"/>
    </row>
    <row r="18" spans="1:8" ht="63.75" customHeight="1" x14ac:dyDescent="0.25">
      <c r="A18" s="37" t="s">
        <v>25</v>
      </c>
      <c r="B18" s="37"/>
      <c r="C18" s="37"/>
      <c r="D18" s="37"/>
      <c r="E18" s="37"/>
    </row>
    <row r="19" spans="1:8" ht="28.5" customHeight="1" x14ac:dyDescent="0.25">
      <c r="A19" s="44" t="s">
        <v>26</v>
      </c>
      <c r="B19" s="44"/>
      <c r="C19" s="44"/>
      <c r="D19" s="44"/>
      <c r="E19" s="44"/>
    </row>
    <row r="20" spans="1:8" x14ac:dyDescent="0.25">
      <c r="A20" s="44"/>
      <c r="B20" s="44"/>
      <c r="C20" s="44"/>
      <c r="D20" s="44"/>
      <c r="E20" s="44"/>
      <c r="F20" s="31">
        <v>200.9</v>
      </c>
      <c r="G20" s="31">
        <v>3</v>
      </c>
    </row>
    <row r="21" spans="1:8" ht="135" x14ac:dyDescent="0.25">
      <c r="A21" s="2" t="s">
        <v>7</v>
      </c>
      <c r="B21" s="2" t="s">
        <v>10</v>
      </c>
      <c r="C21" s="2" t="s">
        <v>3</v>
      </c>
      <c r="D21" s="2" t="s">
        <v>9</v>
      </c>
      <c r="E21" s="2" t="s">
        <v>8</v>
      </c>
    </row>
    <row r="22" spans="1:8" ht="60" x14ac:dyDescent="0.25">
      <c r="A22" s="21" t="s">
        <v>38</v>
      </c>
      <c r="B22" s="6" t="s">
        <v>39</v>
      </c>
      <c r="C22" s="2" t="s">
        <v>4</v>
      </c>
      <c r="D22" s="2">
        <v>10.41</v>
      </c>
      <c r="E22" s="5">
        <f>D22*F20*G20</f>
        <v>6274.107</v>
      </c>
    </row>
    <row r="23" spans="1:8" x14ac:dyDescent="0.25">
      <c r="A23" s="4" t="s">
        <v>40</v>
      </c>
      <c r="B23" s="6" t="s">
        <v>22</v>
      </c>
      <c r="C23" s="2" t="s">
        <v>4</v>
      </c>
      <c r="D23" s="2">
        <v>4.3600000000000003</v>
      </c>
      <c r="E23" s="5">
        <f>D23*F20*3</f>
        <v>2627.7720000000004</v>
      </c>
    </row>
    <row r="24" spans="1:8" x14ac:dyDescent="0.25">
      <c r="A24" s="4" t="s">
        <v>28</v>
      </c>
      <c r="B24" s="6" t="s">
        <v>55</v>
      </c>
      <c r="C24" s="2" t="s">
        <v>30</v>
      </c>
      <c r="D24" s="2"/>
      <c r="E24" s="5">
        <v>0</v>
      </c>
    </row>
    <row r="25" spans="1:8" x14ac:dyDescent="0.25">
      <c r="A25" s="4"/>
      <c r="B25" s="6"/>
      <c r="C25" s="2"/>
      <c r="D25" s="2"/>
      <c r="E25" s="5"/>
    </row>
    <row r="26" spans="1:8" s="13" customFormat="1" ht="14.25" x14ac:dyDescent="0.2">
      <c r="A26" s="7" t="s">
        <v>23</v>
      </c>
      <c r="B26" s="8"/>
      <c r="C26" s="9"/>
      <c r="D26" s="9"/>
      <c r="E26" s="10">
        <f>SUM(E22:E25)</f>
        <v>8901.8790000000008</v>
      </c>
    </row>
    <row r="28" spans="1:8" ht="37.5" customHeight="1" x14ac:dyDescent="0.25">
      <c r="A28" s="45" t="s">
        <v>56</v>
      </c>
      <c r="B28" s="45"/>
      <c r="C28" s="45"/>
      <c r="D28" s="45"/>
      <c r="E28" s="45"/>
      <c r="F28" s="37"/>
      <c r="G28" s="37"/>
    </row>
    <row r="29" spans="1:8" ht="30" customHeight="1" x14ac:dyDescent="0.25">
      <c r="A29" s="37" t="s">
        <v>20</v>
      </c>
      <c r="B29" s="37"/>
      <c r="C29" s="37"/>
      <c r="D29" s="37"/>
      <c r="E29" s="37"/>
    </row>
    <row r="30" spans="1:8" x14ac:dyDescent="0.25">
      <c r="A30" s="37" t="s">
        <v>19</v>
      </c>
      <c r="B30" s="37"/>
      <c r="C30" s="37"/>
      <c r="D30" s="37"/>
      <c r="E30" s="37"/>
      <c r="F30" s="13"/>
      <c r="G30" s="13"/>
      <c r="H30" s="14"/>
    </row>
    <row r="31" spans="1:8" ht="34.5" customHeight="1" x14ac:dyDescent="0.25">
      <c r="A31" s="37" t="s">
        <v>27</v>
      </c>
      <c r="B31" s="37"/>
      <c r="C31" s="37"/>
      <c r="D31" s="37"/>
      <c r="E31" s="37"/>
    </row>
    <row r="32" spans="1:8" x14ac:dyDescent="0.25">
      <c r="A32" s="37" t="s">
        <v>17</v>
      </c>
      <c r="B32" s="37"/>
      <c r="C32" s="37"/>
      <c r="D32" s="37"/>
      <c r="E32" s="37"/>
    </row>
    <row r="33" spans="1:5" x14ac:dyDescent="0.25">
      <c r="A33" s="39" t="s">
        <v>5</v>
      </c>
      <c r="B33" s="39"/>
      <c r="C33" s="39"/>
      <c r="D33" s="39"/>
      <c r="E33" s="39"/>
    </row>
    <row r="34" spans="1:5" x14ac:dyDescent="0.25">
      <c r="A34" s="37" t="s">
        <v>17</v>
      </c>
      <c r="B34" s="37"/>
      <c r="C34" s="37"/>
      <c r="D34" s="37"/>
      <c r="E34" s="37"/>
    </row>
    <row r="35" spans="1:5" x14ac:dyDescent="0.25">
      <c r="A35" s="40" t="s">
        <v>42</v>
      </c>
      <c r="B35" s="40"/>
      <c r="C35" s="40"/>
      <c r="D35" s="40"/>
      <c r="E35" s="40"/>
    </row>
    <row r="36" spans="1:5" x14ac:dyDescent="0.25">
      <c r="B36" s="38" t="s">
        <v>18</v>
      </c>
      <c r="C36" s="38"/>
      <c r="D36" s="38"/>
      <c r="E36" s="3" t="s">
        <v>6</v>
      </c>
    </row>
    <row r="37" spans="1:5" x14ac:dyDescent="0.25">
      <c r="A37" s="29"/>
      <c r="B37" s="29"/>
      <c r="C37" s="29"/>
      <c r="D37" s="29"/>
      <c r="E37" s="29"/>
    </row>
    <row r="38" spans="1:5" x14ac:dyDescent="0.25">
      <c r="A38" s="41" t="s">
        <v>49</v>
      </c>
      <c r="B38" s="41"/>
      <c r="C38" s="41"/>
      <c r="D38" s="41"/>
      <c r="E38" s="41"/>
    </row>
    <row r="39" spans="1:5" x14ac:dyDescent="0.25">
      <c r="B39" s="38" t="s">
        <v>18</v>
      </c>
      <c r="C39" s="38"/>
      <c r="D39" s="38"/>
      <c r="E39" s="3" t="s">
        <v>6</v>
      </c>
    </row>
    <row r="42" spans="1:5" ht="22.5" customHeight="1" x14ac:dyDescent="0.25">
      <c r="A42" s="17" t="s">
        <v>35</v>
      </c>
    </row>
    <row r="43" spans="1:5" s="1" customFormat="1" x14ac:dyDescent="0.25">
      <c r="A43" s="11" t="s">
        <v>32</v>
      </c>
    </row>
    <row r="44" spans="1:5" s="1" customFormat="1" x14ac:dyDescent="0.25">
      <c r="A44" s="1" t="s">
        <v>37</v>
      </c>
      <c r="B44" s="15">
        <f>'1кв'!B50</f>
        <v>17191.150999999998</v>
      </c>
    </row>
    <row r="45" spans="1:5" s="1" customFormat="1" x14ac:dyDescent="0.25">
      <c r="A45" s="18" t="s">
        <v>45</v>
      </c>
      <c r="B45" s="16"/>
    </row>
    <row r="46" spans="1:5" s="1" customFormat="1" x14ac:dyDescent="0.25">
      <c r="A46" s="1" t="s">
        <v>33</v>
      </c>
      <c r="B46" s="16">
        <v>9491.74</v>
      </c>
    </row>
    <row r="47" spans="1:5" s="1" customFormat="1" x14ac:dyDescent="0.25">
      <c r="A47" s="1" t="s">
        <v>43</v>
      </c>
      <c r="B47" s="16">
        <f>150*3</f>
        <v>450</v>
      </c>
    </row>
    <row r="48" spans="1:5" s="1" customFormat="1" x14ac:dyDescent="0.25">
      <c r="A48" s="19" t="s">
        <v>36</v>
      </c>
      <c r="B48" s="16">
        <f>E26</f>
        <v>8901.8790000000008</v>
      </c>
    </row>
    <row r="49" spans="1:2" ht="26.25" customHeight="1" x14ac:dyDescent="0.25">
      <c r="A49" s="11" t="s">
        <v>34</v>
      </c>
      <c r="B49" s="20">
        <f>B44+B46+B47-B48</f>
        <v>18231.011999999995</v>
      </c>
    </row>
  </sheetData>
  <mergeCells count="30">
    <mergeCell ref="A33:E33"/>
    <mergeCell ref="A34:E34"/>
    <mergeCell ref="A35:E35"/>
    <mergeCell ref="B36:D36"/>
    <mergeCell ref="A38:E38"/>
    <mergeCell ref="B39:D39"/>
    <mergeCell ref="A28:E28"/>
    <mergeCell ref="F28:G28"/>
    <mergeCell ref="A29:E29"/>
    <mergeCell ref="A30:E30"/>
    <mergeCell ref="A31:E31"/>
    <mergeCell ref="A32:E32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1кв</vt:lpstr>
      <vt:lpstr>2кв</vt:lpstr>
      <vt:lpstr>'1кв'!Область_печати</vt:lpstr>
      <vt:lpstr>'2кв'!Область_печати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2024-08-12T13:39:41Z</dcterms:modified>
</cp:coreProperties>
</file>